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Interactive Torque Chart (Imp)" sheetId="3" r:id="rId1"/>
  </sheets>
  <calcPr calcId="145621"/>
</workbook>
</file>

<file path=xl/calcChain.xml><?xml version="1.0" encoding="utf-8"?>
<calcChain xmlns="http://schemas.openxmlformats.org/spreadsheetml/2006/main">
  <c r="J17" i="3" l="1"/>
  <c r="G19" i="3"/>
  <c r="G18" i="3" l="1"/>
  <c r="G17" i="3"/>
  <c r="G16" i="3"/>
  <c r="G15" i="3"/>
  <c r="G14" i="3"/>
  <c r="G13" i="3"/>
  <c r="D17" i="3" l="1"/>
  <c r="E17" i="3" s="1"/>
  <c r="D16" i="3"/>
  <c r="E16" i="3" s="1"/>
  <c r="D15" i="3"/>
  <c r="E15" i="3" s="1"/>
  <c r="D14" i="3"/>
  <c r="E14" i="3" s="1"/>
  <c r="H13" i="3"/>
  <c r="D18" i="3" l="1"/>
  <c r="E18" i="3" s="1"/>
  <c r="H14" i="3"/>
  <c r="H16" i="3"/>
  <c r="H18" i="3"/>
  <c r="D13" i="3"/>
  <c r="E13" i="3" s="1"/>
  <c r="H15" i="3"/>
  <c r="H17" i="3"/>
  <c r="D19" i="3" l="1"/>
  <c r="E19" i="3" s="1"/>
  <c r="H19" i="3"/>
</calcChain>
</file>

<file path=xl/sharedStrings.xml><?xml version="1.0" encoding="utf-8"?>
<sst xmlns="http://schemas.openxmlformats.org/spreadsheetml/2006/main" count="17" uniqueCount="15">
  <si>
    <t>EVA-0309</t>
  </si>
  <si>
    <t>EVA-0411</t>
  </si>
  <si>
    <t>EVA-0514</t>
  </si>
  <si>
    <t>EVA-0717</t>
  </si>
  <si>
    <t>EVA-1022</t>
  </si>
  <si>
    <t>EVA-1227</t>
  </si>
  <si>
    <t>Enter supply pressure in red box</t>
  </si>
  <si>
    <t>PSIG</t>
  </si>
  <si>
    <t>Model</t>
  </si>
  <si>
    <t>Fail-Safe  Mode</t>
  </si>
  <si>
    <t>Double-Acting Mode</t>
  </si>
  <si>
    <t>Start (In-Lb)</t>
  </si>
  <si>
    <t>End (In-Lb)</t>
  </si>
  <si>
    <t>Interactive Torque Chart (Imperial)</t>
  </si>
  <si>
    <t>EVA-1436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</si>
</sst>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5" fillId="0" borderId="3" xfId="0" applyFont="1" applyBorder="1" applyAlignment="1">
      <alignment horizontal="centerContinuous"/>
    </xf>
    <xf numFmtId="0" fontId="1" fillId="0" borderId="3" xfId="0" applyFont="1" applyBorder="1"/>
    <xf numFmtId="0" fontId="5" fillId="0" borderId="4" xfId="0" applyFont="1" applyBorder="1" applyAlignment="1">
      <alignment horizontal="centerContinuous"/>
    </xf>
    <xf numFmtId="0" fontId="1" fillId="0" borderId="5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0" fillId="0" borderId="8" xfId="0" applyBorder="1"/>
    <xf numFmtId="0" fontId="6" fillId="0" borderId="0" xfId="1" applyFont="1" applyProtection="1">
      <protection hidden="1"/>
    </xf>
    <xf numFmtId="1" fontId="7" fillId="0" borderId="0" xfId="1" applyNumberFormat="1" applyFont="1" applyProtection="1">
      <protection hidden="1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6" xfId="1" applyNumberFormat="1" applyBorder="1" applyAlignment="1">
      <alignment horizontal="right"/>
    </xf>
    <xf numFmtId="3" fontId="2" fillId="0" borderId="8" xfId="1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0" borderId="9" xfId="1" applyNumberFormat="1" applyBorder="1" applyAlignment="1">
      <alignment horizontal="right"/>
    </xf>
    <xf numFmtId="0" fontId="11" fillId="0" borderId="0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/>
  </cellXfs>
  <cellStyles count="3">
    <cellStyle name="Normal" xfId="0" builtinId="0"/>
    <cellStyle name="Normal 2" xfId="1"/>
    <cellStyle name="一般_Internal 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0</xdr:row>
      <xdr:rowOff>133349</xdr:rowOff>
    </xdr:from>
    <xdr:to>
      <xdr:col>6</xdr:col>
      <xdr:colOff>749166</xdr:colOff>
      <xdr:row>4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49" y="133349"/>
          <a:ext cx="2692267" cy="6286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5"/>
  <sheetViews>
    <sheetView showGridLines="0" tabSelected="1" workbookViewId="0">
      <selection activeCell="D9" sqref="D9"/>
    </sheetView>
  </sheetViews>
  <sheetFormatPr defaultRowHeight="15" x14ac:dyDescent="0.25"/>
  <cols>
    <col min="1" max="1" width="4" customWidth="1"/>
    <col min="2" max="2" width="18.140625" customWidth="1"/>
    <col min="3" max="3" width="2.7109375" customWidth="1"/>
    <col min="4" max="5" width="12.7109375" customWidth="1"/>
    <col min="6" max="6" width="2.5703125" customWidth="1"/>
    <col min="7" max="8" width="12.7109375" customWidth="1"/>
    <col min="10" max="10" width="9.140625" hidden="1" customWidth="1"/>
    <col min="11" max="11" width="0" hidden="1" customWidth="1"/>
  </cols>
  <sheetData>
    <row r="4" spans="2:12" x14ac:dyDescent="0.25">
      <c r="I4" s="18"/>
      <c r="J4" s="18"/>
      <c r="K4" s="18"/>
      <c r="L4" s="18"/>
    </row>
    <row r="5" spans="2:12" ht="18.75" x14ac:dyDescent="0.3">
      <c r="D5" s="19" t="s">
        <v>13</v>
      </c>
      <c r="I5" s="18"/>
      <c r="J5" s="18"/>
      <c r="K5" s="18"/>
      <c r="L5" s="18"/>
    </row>
    <row r="6" spans="2:12" ht="8.1" customHeight="1" x14ac:dyDescent="0.25">
      <c r="I6" s="18"/>
      <c r="J6" s="18"/>
      <c r="K6" s="18"/>
      <c r="L6" s="18"/>
    </row>
    <row r="7" spans="2:12" x14ac:dyDescent="0.25">
      <c r="D7" s="16" t="s">
        <v>6</v>
      </c>
      <c r="I7" s="18"/>
      <c r="J7" s="18"/>
      <c r="K7" s="18"/>
      <c r="L7" s="18"/>
    </row>
    <row r="8" spans="2:12" ht="8.1" customHeight="1" x14ac:dyDescent="0.25">
      <c r="I8" s="18"/>
      <c r="J8" s="18"/>
      <c r="K8" s="18"/>
      <c r="L8" s="18"/>
    </row>
    <row r="9" spans="2:12" ht="18.75" x14ac:dyDescent="0.25">
      <c r="D9" s="22">
        <v>80</v>
      </c>
      <c r="E9" s="17" t="s">
        <v>7</v>
      </c>
      <c r="I9" s="18"/>
      <c r="J9" s="29"/>
      <c r="K9" s="18"/>
      <c r="L9" s="18"/>
    </row>
    <row r="10" spans="2:12" x14ac:dyDescent="0.25">
      <c r="I10" s="18"/>
      <c r="J10" s="14">
        <v>116.024</v>
      </c>
      <c r="K10" s="18"/>
      <c r="L10" s="18"/>
    </row>
    <row r="11" spans="2:12" ht="17.25" x14ac:dyDescent="0.4">
      <c r="B11" s="2"/>
      <c r="C11" s="3"/>
      <c r="D11" s="4" t="s">
        <v>9</v>
      </c>
      <c r="E11" s="4"/>
      <c r="F11" s="5"/>
      <c r="G11" s="4" t="s">
        <v>10</v>
      </c>
      <c r="H11" s="6"/>
      <c r="I11" s="18"/>
      <c r="J11" s="15">
        <v>283.22342400000002</v>
      </c>
      <c r="K11" s="18"/>
      <c r="L11" s="18"/>
    </row>
    <row r="12" spans="2:12" ht="17.25" x14ac:dyDescent="0.4">
      <c r="B12" s="7" t="s">
        <v>8</v>
      </c>
      <c r="C12" s="1"/>
      <c r="D12" s="8" t="s">
        <v>11</v>
      </c>
      <c r="E12" s="8" t="s">
        <v>12</v>
      </c>
      <c r="F12" s="9"/>
      <c r="G12" s="8" t="s">
        <v>11</v>
      </c>
      <c r="H12" s="10" t="s">
        <v>12</v>
      </c>
      <c r="I12" s="18"/>
      <c r="J12" s="15">
        <v>557.59611600000005</v>
      </c>
      <c r="K12" s="18"/>
      <c r="L12" s="18"/>
    </row>
    <row r="13" spans="2:12" ht="20.100000000000001" customHeight="1" x14ac:dyDescent="0.25">
      <c r="B13" s="11" t="s">
        <v>0</v>
      </c>
      <c r="C13" s="1"/>
      <c r="D13" s="23">
        <f>+G13</f>
        <v>195.28609529062953</v>
      </c>
      <c r="E13" s="23">
        <f t="shared" ref="E13:E18" si="0">+IF(ISERROR(D13*0.65),"NA",D13*0.65)</f>
        <v>126.9359619389092</v>
      </c>
      <c r="F13" s="24"/>
      <c r="G13" s="23">
        <f>+IF($D$9&gt;150,"NA",IF($D$9&lt;30,"NA",$D$9*$J11/$J$10))</f>
        <v>195.28609529062953</v>
      </c>
      <c r="H13" s="25">
        <f>+G13</f>
        <v>195.28609529062953</v>
      </c>
      <c r="I13" s="18"/>
      <c r="J13" s="15">
        <v>1106.3415</v>
      </c>
      <c r="K13" s="18"/>
      <c r="L13" s="18"/>
    </row>
    <row r="14" spans="2:12" ht="20.100000000000001" customHeight="1" x14ac:dyDescent="0.25">
      <c r="B14" s="11" t="s">
        <v>1</v>
      </c>
      <c r="C14" s="1"/>
      <c r="D14" s="23">
        <f t="shared" ref="D14:D19" si="1">+G14</f>
        <v>384.46950010342692</v>
      </c>
      <c r="E14" s="23">
        <f t="shared" si="0"/>
        <v>249.9051750672275</v>
      </c>
      <c r="F14" s="24"/>
      <c r="G14" s="23">
        <f t="shared" ref="G14:G19" si="2">+IF($D$9&gt;150,"NA",IF($D$9&lt;30,"NA",$D$9*$J12/$J$10))</f>
        <v>384.46950010342692</v>
      </c>
      <c r="H14" s="25">
        <f t="shared" ref="H14:H19" si="3">+G14</f>
        <v>384.46950010342692</v>
      </c>
      <c r="I14" s="18"/>
      <c r="J14" s="15">
        <v>2212.683</v>
      </c>
      <c r="K14" s="18"/>
      <c r="L14" s="18"/>
    </row>
    <row r="15" spans="2:12" ht="20.100000000000001" customHeight="1" x14ac:dyDescent="0.25">
      <c r="B15" s="11" t="s">
        <v>2</v>
      </c>
      <c r="C15" s="1"/>
      <c r="D15" s="23">
        <f t="shared" si="1"/>
        <v>762.83630972902165</v>
      </c>
      <c r="E15" s="23">
        <f t="shared" si="0"/>
        <v>495.84360132386411</v>
      </c>
      <c r="F15" s="24"/>
      <c r="G15" s="23">
        <f t="shared" si="2"/>
        <v>762.83630972902165</v>
      </c>
      <c r="H15" s="25">
        <f t="shared" si="3"/>
        <v>762.83630972902165</v>
      </c>
      <c r="I15" s="18"/>
      <c r="J15" s="15">
        <v>4425.366</v>
      </c>
      <c r="K15" s="18"/>
      <c r="L15" s="18"/>
    </row>
    <row r="16" spans="2:12" ht="20.100000000000001" customHeight="1" x14ac:dyDescent="0.25">
      <c r="B16" s="11" t="s">
        <v>3</v>
      </c>
      <c r="C16" s="1"/>
      <c r="D16" s="23">
        <f t="shared" si="1"/>
        <v>1525.6726194580433</v>
      </c>
      <c r="E16" s="23">
        <f t="shared" si="0"/>
        <v>991.68720264772821</v>
      </c>
      <c r="F16" s="24"/>
      <c r="G16" s="23">
        <f t="shared" si="2"/>
        <v>1525.6726194580433</v>
      </c>
      <c r="H16" s="25">
        <f t="shared" si="3"/>
        <v>1525.6726194580433</v>
      </c>
      <c r="I16" s="18"/>
      <c r="J16" s="15">
        <v>8850.732</v>
      </c>
      <c r="K16" s="18"/>
      <c r="L16" s="18"/>
    </row>
    <row r="17" spans="2:12" ht="20.100000000000001" customHeight="1" x14ac:dyDescent="0.25">
      <c r="B17" s="11" t="s">
        <v>4</v>
      </c>
      <c r="C17" s="1"/>
      <c r="D17" s="23">
        <f t="shared" si="1"/>
        <v>3051.3452389160866</v>
      </c>
      <c r="E17" s="23">
        <f t="shared" si="0"/>
        <v>1983.3744052954564</v>
      </c>
      <c r="F17" s="24"/>
      <c r="G17" s="23">
        <f t="shared" si="2"/>
        <v>3051.3452389160866</v>
      </c>
      <c r="H17" s="25">
        <f t="shared" si="3"/>
        <v>3051.3452389160866</v>
      </c>
      <c r="I17" s="18"/>
      <c r="J17" s="30">
        <f>+J16*2</f>
        <v>17701.464</v>
      </c>
      <c r="K17" s="18"/>
      <c r="L17" s="18"/>
    </row>
    <row r="18" spans="2:12" ht="20.100000000000001" customHeight="1" x14ac:dyDescent="0.25">
      <c r="B18" s="11" t="s">
        <v>5</v>
      </c>
      <c r="C18" s="1"/>
      <c r="D18" s="23">
        <f t="shared" si="1"/>
        <v>6102.6904778321732</v>
      </c>
      <c r="E18" s="23">
        <f t="shared" si="0"/>
        <v>3966.7488105909129</v>
      </c>
      <c r="F18" s="24"/>
      <c r="G18" s="23">
        <f t="shared" si="2"/>
        <v>6102.6904778321732</v>
      </c>
      <c r="H18" s="25">
        <f t="shared" si="3"/>
        <v>6102.6904778321732</v>
      </c>
      <c r="I18" s="18"/>
      <c r="J18" s="31"/>
      <c r="K18" s="18"/>
      <c r="L18" s="18"/>
    </row>
    <row r="19" spans="2:12" ht="20.100000000000001" customHeight="1" x14ac:dyDescent="0.25">
      <c r="B19" s="12" t="s">
        <v>14</v>
      </c>
      <c r="C19" s="13"/>
      <c r="D19" s="26">
        <f t="shared" si="1"/>
        <v>12205.380955664346</v>
      </c>
      <c r="E19" s="26">
        <f>+IF(ISERROR(D19*0.65),"NA",D19*0.65)</f>
        <v>7933.4976211818257</v>
      </c>
      <c r="F19" s="27"/>
      <c r="G19" s="26">
        <f t="shared" si="2"/>
        <v>12205.380955664346</v>
      </c>
      <c r="H19" s="28">
        <f t="shared" si="3"/>
        <v>12205.380955664346</v>
      </c>
      <c r="I19" s="18"/>
      <c r="J19" s="31"/>
      <c r="K19" s="18"/>
      <c r="L19" s="18"/>
    </row>
    <row r="20" spans="2:12" x14ac:dyDescent="0.25">
      <c r="J20" s="21"/>
    </row>
    <row r="21" spans="2:12" x14ac:dyDescent="0.25">
      <c r="J21" s="20"/>
    </row>
    <row r="24" spans="2:12" x14ac:dyDescent="0.25">
      <c r="L24" s="18"/>
    </row>
    <row r="25" spans="2:12" x14ac:dyDescent="0.25">
      <c r="L25" s="18"/>
    </row>
  </sheetData>
  <sheetProtection sheet="1" objects="1" scenarios="1" select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Interactive Torque Chart (Imp)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Wang</dc:creator>
  <cp:lastModifiedBy>George Wang</cp:lastModifiedBy>
  <dcterms:created xsi:type="dcterms:W3CDTF">2014-07-15T17:07:44Z</dcterms:created>
  <dcterms:modified xsi:type="dcterms:W3CDTF">2015-01-27T20:31:16Z</dcterms:modified>
</cp:coreProperties>
</file>